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5" yWindow="65311" windowWidth="26790" windowHeight="9930" activeTab="0"/>
  </bookViews>
  <sheets>
    <sheet name="May 13, 2014" sheetId="1" r:id="rId1"/>
    <sheet name="Original Numbers" sheetId="2" r:id="rId2"/>
  </sheets>
  <definedNames/>
  <calcPr fullCalcOnLoad="1"/>
</workbook>
</file>

<file path=xl/sharedStrings.xml><?xml version="1.0" encoding="utf-8"?>
<sst xmlns="http://schemas.openxmlformats.org/spreadsheetml/2006/main" count="59" uniqueCount="30">
  <si>
    <t>Alexander Rashin</t>
  </si>
  <si>
    <t>Lizette Parker</t>
  </si>
  <si>
    <t>Emil Yitz Stern</t>
  </si>
  <si>
    <t>Elie Katz</t>
  </si>
  <si>
    <t>Eric Brauer</t>
  </si>
  <si>
    <t>Jason Castle</t>
  </si>
  <si>
    <t>Alan Sohn</t>
  </si>
  <si>
    <t>Adam Gussen</t>
  </si>
  <si>
    <t>Absentee</t>
  </si>
  <si>
    <t>Total</t>
  </si>
  <si>
    <t>Votes</t>
  </si>
  <si>
    <t>Lizette Parker (1)</t>
  </si>
  <si>
    <t>Elie Katz (2)</t>
  </si>
  <si>
    <t>Jason Castle (3)</t>
  </si>
  <si>
    <t>Alan Sohn (4)</t>
  </si>
  <si>
    <t>Dist</t>
  </si>
  <si>
    <t>Votes Cast</t>
  </si>
  <si>
    <t>Provisional</t>
  </si>
  <si>
    <t>Write In</t>
  </si>
  <si>
    <t>Turn Out (# of Voters) Machine Only</t>
  </si>
  <si>
    <t># of Voters - Machine Only</t>
  </si>
  <si>
    <t>Registered (as of March)</t>
  </si>
  <si>
    <t>Turn Out %</t>
  </si>
  <si>
    <r>
      <t xml:space="preserve">Votes/Voters - </t>
    </r>
    <r>
      <rPr>
        <b/>
        <sz val="9"/>
        <color indexed="8"/>
        <rFont val="Calibri"/>
        <family val="2"/>
      </rPr>
      <t>Machine Only</t>
    </r>
  </si>
  <si>
    <t>Official Results - May 13, 2014 Municipal Election</t>
  </si>
  <si>
    <t># of Voters from Township</t>
  </si>
  <si>
    <t>Registered from County lists</t>
  </si>
  <si>
    <t>Vote Counts Based on Official Results published on 5/28/2014</t>
  </si>
  <si>
    <t>Turn Out includes only machine totals. Including Absentee and Provisional ballots should bring it closer to 26.5%</t>
  </si>
  <si>
    <t>%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</si>
</sst>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3" fontId="37" fillId="0" borderId="10" xfId="0" applyNumberFormat="1" applyFont="1" applyBorder="1" applyAlignment="1">
      <alignment/>
    </xf>
    <xf numFmtId="0" fontId="37" fillId="0" borderId="10" xfId="0" applyFont="1" applyBorder="1" applyAlignment="1">
      <alignment/>
    </xf>
    <xf numFmtId="0" fontId="0" fillId="0" borderId="11" xfId="0" applyBorder="1" applyAlignment="1">
      <alignment/>
    </xf>
    <xf numFmtId="3" fontId="37" fillId="0" borderId="11" xfId="0" applyNumberFormat="1" applyFont="1" applyBorder="1" applyAlignment="1">
      <alignment/>
    </xf>
    <xf numFmtId="0" fontId="37" fillId="0" borderId="11" xfId="0" applyFont="1" applyBorder="1" applyAlignment="1">
      <alignment/>
    </xf>
    <xf numFmtId="0" fontId="0" fillId="0" borderId="12" xfId="0" applyBorder="1" applyAlignment="1">
      <alignment/>
    </xf>
    <xf numFmtId="3" fontId="37" fillId="0" borderId="12" xfId="0" applyNumberFormat="1" applyFont="1" applyBorder="1" applyAlignment="1">
      <alignment/>
    </xf>
    <xf numFmtId="0" fontId="37" fillId="0" borderId="12" xfId="0" applyFont="1" applyBorder="1" applyAlignment="1">
      <alignment horizontal="right"/>
    </xf>
    <xf numFmtId="0" fontId="39" fillId="0" borderId="0" xfId="0" applyFont="1" applyAlignment="1">
      <alignment/>
    </xf>
    <xf numFmtId="0" fontId="0" fillId="0" borderId="0" xfId="0" applyAlignment="1">
      <alignment horizontal="right"/>
    </xf>
    <xf numFmtId="3" fontId="2" fillId="33" borderId="13" xfId="0" applyNumberFormat="1" applyFont="1" applyFill="1" applyBorder="1" applyAlignment="1" applyProtection="1">
      <alignment/>
      <protection locked="0"/>
    </xf>
    <xf numFmtId="3" fontId="2" fillId="33" borderId="14" xfId="0" applyNumberFormat="1" applyFont="1" applyFill="1" applyBorder="1" applyAlignment="1" applyProtection="1">
      <alignment/>
      <protection locked="0"/>
    </xf>
    <xf numFmtId="0" fontId="37" fillId="0" borderId="0" xfId="0" applyFont="1" applyFill="1" applyBorder="1" applyAlignment="1">
      <alignment/>
    </xf>
    <xf numFmtId="165" fontId="37" fillId="0" borderId="10" xfId="57" applyNumberFormat="1" applyFont="1" applyBorder="1" applyAlignment="1">
      <alignment/>
    </xf>
    <xf numFmtId="165" fontId="0" fillId="0" borderId="10" xfId="57" applyNumberFormat="1" applyFont="1" applyBorder="1" applyAlignment="1">
      <alignment/>
    </xf>
    <xf numFmtId="3" fontId="37" fillId="0" borderId="11" xfId="0" applyNumberFormat="1" applyFont="1" applyBorder="1" applyAlignment="1">
      <alignment horizontal="right"/>
    </xf>
    <xf numFmtId="165" fontId="4" fillId="0" borderId="10" xfId="0" applyNumberFormat="1" applyFont="1" applyBorder="1" applyAlignment="1">
      <alignment/>
    </xf>
    <xf numFmtId="2" fontId="37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0" fontId="40" fillId="0" borderId="12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4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25.7109375" style="0" customWidth="1"/>
    <col min="2" max="2" width="6.8515625" style="1" customWidth="1"/>
    <col min="3" max="3" width="7.28125" style="1" customWidth="1"/>
    <col min="4" max="5" width="8.00390625" style="0" customWidth="1"/>
    <col min="6" max="28" width="6.8515625" style="0" customWidth="1"/>
  </cols>
  <sheetData>
    <row r="1" ht="18.75">
      <c r="A1" s="11" t="s">
        <v>24</v>
      </c>
    </row>
    <row r="3" spans="1:28" ht="15">
      <c r="A3" s="8"/>
      <c r="B3" s="9" t="s">
        <v>9</v>
      </c>
      <c r="C3" s="9"/>
      <c r="D3" s="22" t="s">
        <v>8</v>
      </c>
      <c r="E3" s="22" t="s">
        <v>17</v>
      </c>
      <c r="F3" s="10" t="s">
        <v>15</v>
      </c>
      <c r="G3" s="10" t="s">
        <v>15</v>
      </c>
      <c r="H3" s="10" t="s">
        <v>15</v>
      </c>
      <c r="I3" s="10" t="s">
        <v>15</v>
      </c>
      <c r="J3" s="10" t="s">
        <v>15</v>
      </c>
      <c r="K3" s="10" t="s">
        <v>15</v>
      </c>
      <c r="L3" s="10" t="s">
        <v>15</v>
      </c>
      <c r="M3" s="10" t="s">
        <v>15</v>
      </c>
      <c r="N3" s="10" t="s">
        <v>15</v>
      </c>
      <c r="O3" s="10" t="s">
        <v>15</v>
      </c>
      <c r="P3" s="10" t="s">
        <v>15</v>
      </c>
      <c r="Q3" s="10" t="s">
        <v>15</v>
      </c>
      <c r="R3" s="10" t="s">
        <v>15</v>
      </c>
      <c r="S3" s="10" t="s">
        <v>15</v>
      </c>
      <c r="T3" s="10" t="s">
        <v>15</v>
      </c>
      <c r="U3" s="10" t="s">
        <v>15</v>
      </c>
      <c r="V3" s="10" t="s">
        <v>15</v>
      </c>
      <c r="W3" s="10" t="s">
        <v>15</v>
      </c>
      <c r="X3" s="10" t="s">
        <v>15</v>
      </c>
      <c r="Y3" s="10" t="s">
        <v>15</v>
      </c>
      <c r="Z3" s="10" t="s">
        <v>15</v>
      </c>
      <c r="AA3" s="10" t="s">
        <v>15</v>
      </c>
      <c r="AB3" s="10" t="s">
        <v>15</v>
      </c>
    </row>
    <row r="4" spans="1:28" ht="15">
      <c r="A4" s="5"/>
      <c r="B4" s="6" t="s">
        <v>10</v>
      </c>
      <c r="C4" s="18" t="s">
        <v>29</v>
      </c>
      <c r="D4" s="7"/>
      <c r="E4" s="7"/>
      <c r="F4" s="7">
        <v>1</v>
      </c>
      <c r="G4" s="7">
        <v>2</v>
      </c>
      <c r="H4" s="7">
        <v>3</v>
      </c>
      <c r="I4" s="7">
        <v>4</v>
      </c>
      <c r="J4" s="7">
        <v>5</v>
      </c>
      <c r="K4" s="7">
        <v>6</v>
      </c>
      <c r="L4" s="7">
        <v>7</v>
      </c>
      <c r="M4" s="7">
        <v>8</v>
      </c>
      <c r="N4" s="7">
        <v>9</v>
      </c>
      <c r="O4" s="7">
        <v>10</v>
      </c>
      <c r="P4" s="7">
        <v>11</v>
      </c>
      <c r="Q4" s="7">
        <v>12</v>
      </c>
      <c r="R4" s="7">
        <v>13</v>
      </c>
      <c r="S4" s="7">
        <v>14</v>
      </c>
      <c r="T4" s="7">
        <v>15</v>
      </c>
      <c r="U4" s="7">
        <v>16</v>
      </c>
      <c r="V4" s="7">
        <v>17</v>
      </c>
      <c r="W4" s="7">
        <v>18</v>
      </c>
      <c r="X4" s="7">
        <v>19</v>
      </c>
      <c r="Y4" s="7">
        <v>20</v>
      </c>
      <c r="Z4" s="7">
        <v>21</v>
      </c>
      <c r="AA4" s="7">
        <v>22</v>
      </c>
      <c r="AB4" s="7">
        <v>23</v>
      </c>
    </row>
    <row r="5" spans="1:28" ht="15">
      <c r="A5" s="2" t="s">
        <v>0</v>
      </c>
      <c r="B5" s="3">
        <v>848</v>
      </c>
      <c r="C5" s="19">
        <f>+B5/$B$15</f>
        <v>0.12905189468878406</v>
      </c>
      <c r="D5" s="2">
        <v>31</v>
      </c>
      <c r="E5" s="2">
        <v>1</v>
      </c>
      <c r="F5" s="2">
        <f>+'Original Numbers'!D2++'Original Numbers'!E2</f>
        <v>25</v>
      </c>
      <c r="G5" s="2">
        <f>+'Original Numbers'!F2++'Original Numbers'!G2</f>
        <v>26</v>
      </c>
      <c r="H5" s="2">
        <f>+'Original Numbers'!H2++'Original Numbers'!I2</f>
        <v>40</v>
      </c>
      <c r="I5" s="2">
        <f>+'Original Numbers'!J2++'Original Numbers'!K2</f>
        <v>28</v>
      </c>
      <c r="J5" s="2">
        <f>+'Original Numbers'!L2++'Original Numbers'!M2</f>
        <v>22</v>
      </c>
      <c r="K5" s="2">
        <f>+'Original Numbers'!N2++'Original Numbers'!O2</f>
        <v>29</v>
      </c>
      <c r="L5" s="2">
        <f>+'Original Numbers'!P2++'Original Numbers'!Q2</f>
        <v>45</v>
      </c>
      <c r="M5" s="2">
        <f>+'Original Numbers'!R2++'Original Numbers'!S2</f>
        <v>86</v>
      </c>
      <c r="N5" s="2">
        <f>+'Original Numbers'!T2++'Original Numbers'!U2</f>
        <v>57</v>
      </c>
      <c r="O5" s="2">
        <f>+'Original Numbers'!V2++'Original Numbers'!W2</f>
        <v>38</v>
      </c>
      <c r="P5" s="2">
        <f>+'Original Numbers'!X2++'Original Numbers'!Y2</f>
        <v>40</v>
      </c>
      <c r="Q5" s="2">
        <f>+'Original Numbers'!Z2++'Original Numbers'!AA2</f>
        <v>43</v>
      </c>
      <c r="R5" s="2">
        <f>+'Original Numbers'!AB2++'Original Numbers'!AC2</f>
        <v>35</v>
      </c>
      <c r="S5" s="2">
        <f>+'Original Numbers'!AD2++'Original Numbers'!AE2</f>
        <v>26</v>
      </c>
      <c r="T5" s="2">
        <f>+'Original Numbers'!AF2++'Original Numbers'!AG2</f>
        <v>18</v>
      </c>
      <c r="U5" s="2">
        <f>+'Original Numbers'!AH2++'Original Numbers'!AI2</f>
        <v>20</v>
      </c>
      <c r="V5" s="2">
        <f>+'Original Numbers'!AJ2++'Original Numbers'!AK2</f>
        <v>42</v>
      </c>
      <c r="W5" s="2">
        <f>+'Original Numbers'!AL2++'Original Numbers'!AM2</f>
        <v>52</v>
      </c>
      <c r="X5" s="2">
        <f>+'Original Numbers'!AN2++'Original Numbers'!AO2</f>
        <v>37</v>
      </c>
      <c r="Y5" s="2">
        <f>+'Original Numbers'!AP2++'Original Numbers'!AQ2</f>
        <v>32</v>
      </c>
      <c r="Z5" s="2">
        <f>+'Original Numbers'!AR2++'Original Numbers'!AS2</f>
        <v>26</v>
      </c>
      <c r="AA5" s="2">
        <f>+'Original Numbers'!AT2++'Original Numbers'!AU2</f>
        <v>34</v>
      </c>
      <c r="AB5" s="2">
        <f>+'Original Numbers'!AV2++'Original Numbers'!AW2</f>
        <v>15</v>
      </c>
    </row>
    <row r="6" spans="1:28" ht="15">
      <c r="A6" s="4" t="s">
        <v>11</v>
      </c>
      <c r="B6" s="3">
        <v>3961</v>
      </c>
      <c r="C6" s="19">
        <f aca="true" t="shared" si="0" ref="C6:C12">+B6/$B$15</f>
        <v>0.6028001826206056</v>
      </c>
      <c r="D6" s="2">
        <v>116</v>
      </c>
      <c r="E6" s="2">
        <v>8</v>
      </c>
      <c r="F6" s="2">
        <f>+'Original Numbers'!D3++'Original Numbers'!E3</f>
        <v>92</v>
      </c>
      <c r="G6" s="2">
        <f>+'Original Numbers'!F3++'Original Numbers'!G3</f>
        <v>111</v>
      </c>
      <c r="H6" s="2">
        <f>+'Original Numbers'!H3++'Original Numbers'!I3</f>
        <v>213</v>
      </c>
      <c r="I6" s="2">
        <f>+'Original Numbers'!J3++'Original Numbers'!K3</f>
        <v>201</v>
      </c>
      <c r="J6" s="2">
        <f>+'Original Numbers'!L3++'Original Numbers'!M3</f>
        <v>98</v>
      </c>
      <c r="K6" s="2">
        <f>+'Original Numbers'!N3++'Original Numbers'!O3</f>
        <v>156</v>
      </c>
      <c r="L6" s="2">
        <f>+'Original Numbers'!P3++'Original Numbers'!Q3</f>
        <v>136</v>
      </c>
      <c r="M6" s="2">
        <f>+'Original Numbers'!R3++'Original Numbers'!S3</f>
        <v>246</v>
      </c>
      <c r="N6" s="2">
        <f>+'Original Numbers'!T3++'Original Numbers'!U3</f>
        <v>190</v>
      </c>
      <c r="O6" s="2">
        <f>+'Original Numbers'!V3++'Original Numbers'!W3</f>
        <v>176</v>
      </c>
      <c r="P6" s="2">
        <f>+'Original Numbers'!X3++'Original Numbers'!Y3</f>
        <v>143</v>
      </c>
      <c r="Q6" s="2">
        <f>+'Original Numbers'!Z3++'Original Numbers'!AA3</f>
        <v>175</v>
      </c>
      <c r="R6" s="2">
        <f>+'Original Numbers'!AB3++'Original Numbers'!AC3</f>
        <v>251</v>
      </c>
      <c r="S6" s="2">
        <f>+'Original Numbers'!AD3++'Original Numbers'!AE3</f>
        <v>267</v>
      </c>
      <c r="T6" s="2">
        <f>+'Original Numbers'!AF3++'Original Numbers'!AG3</f>
        <v>102</v>
      </c>
      <c r="U6" s="2">
        <f>+'Original Numbers'!AH3++'Original Numbers'!AI3</f>
        <v>114</v>
      </c>
      <c r="V6" s="2">
        <f>+'Original Numbers'!AJ3++'Original Numbers'!AK3</f>
        <v>265</v>
      </c>
      <c r="W6" s="2">
        <f>+'Original Numbers'!AL3++'Original Numbers'!AM3</f>
        <v>195</v>
      </c>
      <c r="X6" s="2">
        <f>+'Original Numbers'!AN3++'Original Numbers'!AO3</f>
        <v>175</v>
      </c>
      <c r="Y6" s="2">
        <f>+'Original Numbers'!AP3++'Original Numbers'!AQ3</f>
        <v>142</v>
      </c>
      <c r="Z6" s="2">
        <f>+'Original Numbers'!AR3++'Original Numbers'!AS3</f>
        <v>152</v>
      </c>
      <c r="AA6" s="2">
        <f>+'Original Numbers'!AT3++'Original Numbers'!AU3</f>
        <v>131</v>
      </c>
      <c r="AB6" s="2">
        <f>+'Original Numbers'!AV3++'Original Numbers'!AW3</f>
        <v>106</v>
      </c>
    </row>
    <row r="7" spans="1:28" ht="15">
      <c r="A7" s="2" t="s">
        <v>2</v>
      </c>
      <c r="B7" s="3">
        <v>3029</v>
      </c>
      <c r="C7" s="19">
        <f t="shared" si="0"/>
        <v>0.46096484553340433</v>
      </c>
      <c r="D7" s="2">
        <v>85</v>
      </c>
      <c r="E7" s="2">
        <v>5</v>
      </c>
      <c r="F7" s="2">
        <f>+'Original Numbers'!D4++'Original Numbers'!E4</f>
        <v>28</v>
      </c>
      <c r="G7" s="2">
        <f>+'Original Numbers'!F4++'Original Numbers'!G4</f>
        <v>34</v>
      </c>
      <c r="H7" s="2">
        <f>+'Original Numbers'!H4++'Original Numbers'!I4</f>
        <v>105</v>
      </c>
      <c r="I7" s="2">
        <f>+'Original Numbers'!J4++'Original Numbers'!K4</f>
        <v>140</v>
      </c>
      <c r="J7" s="2">
        <f>+'Original Numbers'!L4++'Original Numbers'!M4</f>
        <v>31</v>
      </c>
      <c r="K7" s="2">
        <f>+'Original Numbers'!N4++'Original Numbers'!O4</f>
        <v>62</v>
      </c>
      <c r="L7" s="2">
        <f>+'Original Numbers'!P4++'Original Numbers'!Q4</f>
        <v>56</v>
      </c>
      <c r="M7" s="2">
        <f>+'Original Numbers'!R4++'Original Numbers'!S4</f>
        <v>142</v>
      </c>
      <c r="N7" s="2">
        <f>+'Original Numbers'!T4++'Original Numbers'!U4</f>
        <v>313</v>
      </c>
      <c r="O7" s="2">
        <f>+'Original Numbers'!V4++'Original Numbers'!W4</f>
        <v>407</v>
      </c>
      <c r="P7" s="2">
        <f>+'Original Numbers'!X4++'Original Numbers'!Y4</f>
        <v>379</v>
      </c>
      <c r="Q7" s="2">
        <f>+'Original Numbers'!Z4++'Original Numbers'!AA4</f>
        <v>395</v>
      </c>
      <c r="R7" s="2">
        <f>+'Original Numbers'!AB4++'Original Numbers'!AC4</f>
        <v>39</v>
      </c>
      <c r="S7" s="2">
        <f>+'Original Numbers'!AD4++'Original Numbers'!AE4</f>
        <v>40</v>
      </c>
      <c r="T7" s="2">
        <f>+'Original Numbers'!AF4++'Original Numbers'!AG4</f>
        <v>53</v>
      </c>
      <c r="U7" s="2">
        <f>+'Original Numbers'!AH4++'Original Numbers'!AI4</f>
        <v>17</v>
      </c>
      <c r="V7" s="2">
        <f>+'Original Numbers'!AJ4++'Original Numbers'!AK4</f>
        <v>57</v>
      </c>
      <c r="W7" s="2">
        <f>+'Original Numbers'!AL4++'Original Numbers'!AM4</f>
        <v>187</v>
      </c>
      <c r="X7" s="2">
        <f>+'Original Numbers'!AN4++'Original Numbers'!AO4</f>
        <v>142</v>
      </c>
      <c r="Y7" s="2">
        <f>+'Original Numbers'!AP4++'Original Numbers'!AQ4</f>
        <v>159</v>
      </c>
      <c r="Z7" s="2">
        <f>+'Original Numbers'!AR4++'Original Numbers'!AS4</f>
        <v>66</v>
      </c>
      <c r="AA7" s="2">
        <f>+'Original Numbers'!AT4++'Original Numbers'!AU4</f>
        <v>57</v>
      </c>
      <c r="AB7" s="2">
        <f>+'Original Numbers'!AV4++'Original Numbers'!AW4</f>
        <v>30</v>
      </c>
    </row>
    <row r="8" spans="1:28" ht="15">
      <c r="A8" s="4" t="s">
        <v>12</v>
      </c>
      <c r="B8" s="3">
        <v>3393</v>
      </c>
      <c r="C8" s="19">
        <f t="shared" si="0"/>
        <v>0.5163597625932126</v>
      </c>
      <c r="D8" s="2">
        <v>112</v>
      </c>
      <c r="E8" s="2">
        <v>7</v>
      </c>
      <c r="F8" s="2">
        <f>+'Original Numbers'!D5++'Original Numbers'!E5</f>
        <v>39</v>
      </c>
      <c r="G8" s="2">
        <f>+'Original Numbers'!F5++'Original Numbers'!G5</f>
        <v>51</v>
      </c>
      <c r="H8" s="2">
        <f>+'Original Numbers'!H5++'Original Numbers'!I5</f>
        <v>126</v>
      </c>
      <c r="I8" s="2">
        <f>+'Original Numbers'!J5++'Original Numbers'!K5</f>
        <v>138</v>
      </c>
      <c r="J8" s="2">
        <f>+'Original Numbers'!L5++'Original Numbers'!M5</f>
        <v>38</v>
      </c>
      <c r="K8" s="2">
        <f>+'Original Numbers'!N5++'Original Numbers'!O5</f>
        <v>84</v>
      </c>
      <c r="L8" s="2">
        <f>+'Original Numbers'!P5++'Original Numbers'!Q5</f>
        <v>74</v>
      </c>
      <c r="M8" s="2">
        <f>+'Original Numbers'!R5++'Original Numbers'!S5</f>
        <v>161</v>
      </c>
      <c r="N8" s="2">
        <f>+'Original Numbers'!T5++'Original Numbers'!U5</f>
        <v>329</v>
      </c>
      <c r="O8" s="2">
        <f>+'Original Numbers'!V5++'Original Numbers'!W5</f>
        <v>417</v>
      </c>
      <c r="P8" s="2">
        <f>+'Original Numbers'!X5++'Original Numbers'!Y5</f>
        <v>377</v>
      </c>
      <c r="Q8" s="2">
        <f>+'Original Numbers'!Z5++'Original Numbers'!AA5</f>
        <v>396</v>
      </c>
      <c r="R8" s="2">
        <f>+'Original Numbers'!AB5++'Original Numbers'!AC5</f>
        <v>55</v>
      </c>
      <c r="S8" s="2">
        <f>+'Original Numbers'!AD5++'Original Numbers'!AE5</f>
        <v>71</v>
      </c>
      <c r="T8" s="2">
        <f>+'Original Numbers'!AF5++'Original Numbers'!AG5</f>
        <v>71</v>
      </c>
      <c r="U8" s="2">
        <f>+'Original Numbers'!AH5++'Original Numbers'!AI5</f>
        <v>31</v>
      </c>
      <c r="V8" s="2">
        <f>+'Original Numbers'!AJ5++'Original Numbers'!AK5</f>
        <v>90</v>
      </c>
      <c r="W8" s="2">
        <f>+'Original Numbers'!AL5++'Original Numbers'!AM5</f>
        <v>200</v>
      </c>
      <c r="X8" s="2">
        <f>+'Original Numbers'!AN5++'Original Numbers'!AO5</f>
        <v>160</v>
      </c>
      <c r="Y8" s="2">
        <f>+'Original Numbers'!AP5++'Original Numbers'!AQ5</f>
        <v>190</v>
      </c>
      <c r="Z8" s="2">
        <f>+'Original Numbers'!AR5++'Original Numbers'!AS5</f>
        <v>73</v>
      </c>
      <c r="AA8" s="2">
        <f>+'Original Numbers'!AT5++'Original Numbers'!AU5</f>
        <v>65</v>
      </c>
      <c r="AB8" s="2">
        <f>+'Original Numbers'!AV5++'Original Numbers'!AW5</f>
        <v>38</v>
      </c>
    </row>
    <row r="9" spans="1:28" ht="15">
      <c r="A9" s="2" t="s">
        <v>4</v>
      </c>
      <c r="B9" s="3">
        <v>2043</v>
      </c>
      <c r="C9" s="19">
        <f t="shared" si="0"/>
        <v>0.3109115811900776</v>
      </c>
      <c r="D9" s="2">
        <v>59</v>
      </c>
      <c r="E9" s="2">
        <v>6</v>
      </c>
      <c r="F9" s="2">
        <f>+'Original Numbers'!D6++'Original Numbers'!E6</f>
        <v>38</v>
      </c>
      <c r="G9" s="2">
        <f>+'Original Numbers'!F6++'Original Numbers'!G6</f>
        <v>43</v>
      </c>
      <c r="H9" s="2">
        <f>+'Original Numbers'!H6++'Original Numbers'!I6</f>
        <v>119</v>
      </c>
      <c r="I9" s="2">
        <f>+'Original Numbers'!J6++'Original Numbers'!K6</f>
        <v>118</v>
      </c>
      <c r="J9" s="2">
        <f>+'Original Numbers'!L6++'Original Numbers'!M6</f>
        <v>58</v>
      </c>
      <c r="K9" s="2">
        <f>+'Original Numbers'!N6++'Original Numbers'!O6</f>
        <v>100</v>
      </c>
      <c r="L9" s="2">
        <f>+'Original Numbers'!P6++'Original Numbers'!Q6</f>
        <v>71</v>
      </c>
      <c r="M9" s="2">
        <f>+'Original Numbers'!R6++'Original Numbers'!S6</f>
        <v>142</v>
      </c>
      <c r="N9" s="2">
        <f>+'Original Numbers'!T6++'Original Numbers'!U6</f>
        <v>162</v>
      </c>
      <c r="O9" s="2">
        <f>+'Original Numbers'!V6++'Original Numbers'!W6</f>
        <v>173</v>
      </c>
      <c r="P9" s="2">
        <f>+'Original Numbers'!X6++'Original Numbers'!Y6</f>
        <v>106</v>
      </c>
      <c r="Q9" s="2">
        <f>+'Original Numbers'!Z6++'Original Numbers'!AA6</f>
        <v>169</v>
      </c>
      <c r="R9" s="2">
        <f>+'Original Numbers'!AB6++'Original Numbers'!AC6</f>
        <v>38</v>
      </c>
      <c r="S9" s="2">
        <f>+'Original Numbers'!AD6++'Original Numbers'!AE6</f>
        <v>44</v>
      </c>
      <c r="T9" s="2">
        <f>+'Original Numbers'!AF6++'Original Numbers'!AG6</f>
        <v>28</v>
      </c>
      <c r="U9" s="2">
        <f>+'Original Numbers'!AH6++'Original Numbers'!AI6</f>
        <v>21</v>
      </c>
      <c r="V9" s="2">
        <f>+'Original Numbers'!AJ6++'Original Numbers'!AK6</f>
        <v>61</v>
      </c>
      <c r="W9" s="2">
        <f>+'Original Numbers'!AL6++'Original Numbers'!AM6</f>
        <v>152</v>
      </c>
      <c r="X9" s="2">
        <f>+'Original Numbers'!AN6++'Original Numbers'!AO6</f>
        <v>93</v>
      </c>
      <c r="Y9" s="2">
        <f>+'Original Numbers'!AP6++'Original Numbers'!AQ6</f>
        <v>98</v>
      </c>
      <c r="Z9" s="2">
        <f>+'Original Numbers'!AR6++'Original Numbers'!AS6</f>
        <v>58</v>
      </c>
      <c r="AA9" s="2">
        <f>+'Original Numbers'!AT6++'Original Numbers'!AU6</f>
        <v>65</v>
      </c>
      <c r="AB9" s="2">
        <f>+'Original Numbers'!AV6++'Original Numbers'!AW6</f>
        <v>21</v>
      </c>
    </row>
    <row r="10" spans="1:28" ht="15">
      <c r="A10" s="4" t="s">
        <v>13</v>
      </c>
      <c r="B10" s="3">
        <v>3187</v>
      </c>
      <c r="C10" s="19">
        <f t="shared" si="0"/>
        <v>0.48500989194947497</v>
      </c>
      <c r="D10" s="2">
        <v>85</v>
      </c>
      <c r="E10" s="2">
        <v>9</v>
      </c>
      <c r="F10" s="2">
        <f>+'Original Numbers'!D7++'Original Numbers'!E7</f>
        <v>114</v>
      </c>
      <c r="G10" s="2">
        <f>+'Original Numbers'!F7++'Original Numbers'!G7</f>
        <v>108</v>
      </c>
      <c r="H10" s="2">
        <f>+'Original Numbers'!H7++'Original Numbers'!I7</f>
        <v>194</v>
      </c>
      <c r="I10" s="2">
        <f>+'Original Numbers'!J7++'Original Numbers'!K7</f>
        <v>161</v>
      </c>
      <c r="J10" s="2">
        <f>+'Original Numbers'!L7++'Original Numbers'!M7</f>
        <v>103</v>
      </c>
      <c r="K10" s="2">
        <f>+'Original Numbers'!N7++'Original Numbers'!O7</f>
        <v>122</v>
      </c>
      <c r="L10" s="2">
        <f>+'Original Numbers'!P7++'Original Numbers'!Q7</f>
        <v>126</v>
      </c>
      <c r="M10" s="2">
        <f>+'Original Numbers'!R7++'Original Numbers'!S7</f>
        <v>230</v>
      </c>
      <c r="N10" s="2">
        <f>+'Original Numbers'!T7++'Original Numbers'!U7</f>
        <v>166</v>
      </c>
      <c r="O10" s="2">
        <f>+'Original Numbers'!V7++'Original Numbers'!W7</f>
        <v>116</v>
      </c>
      <c r="P10" s="2">
        <f>+'Original Numbers'!X7++'Original Numbers'!Y7</f>
        <v>123</v>
      </c>
      <c r="Q10" s="2">
        <f>+'Original Numbers'!Z7++'Original Numbers'!AA7</f>
        <v>133</v>
      </c>
      <c r="R10" s="2">
        <f>+'Original Numbers'!AB7++'Original Numbers'!AC7</f>
        <v>191</v>
      </c>
      <c r="S10" s="2">
        <f>+'Original Numbers'!AD7++'Original Numbers'!AE7</f>
        <v>205</v>
      </c>
      <c r="T10" s="2">
        <f>+'Original Numbers'!AF7++'Original Numbers'!AG7</f>
        <v>79</v>
      </c>
      <c r="U10" s="2">
        <f>+'Original Numbers'!AH7++'Original Numbers'!AI7</f>
        <v>77</v>
      </c>
      <c r="V10" s="2">
        <f>+'Original Numbers'!AJ7++'Original Numbers'!AK7</f>
        <v>188</v>
      </c>
      <c r="W10" s="2">
        <f>+'Original Numbers'!AL7++'Original Numbers'!AM7</f>
        <v>150</v>
      </c>
      <c r="X10" s="2">
        <f>+'Original Numbers'!AN7++'Original Numbers'!AO7</f>
        <v>121</v>
      </c>
      <c r="Y10" s="2">
        <f>+'Original Numbers'!AP7++'Original Numbers'!AQ7</f>
        <v>88</v>
      </c>
      <c r="Z10" s="2">
        <f>+'Original Numbers'!AR7++'Original Numbers'!AS7</f>
        <v>121</v>
      </c>
      <c r="AA10" s="2">
        <f>+'Original Numbers'!AT7++'Original Numbers'!AU7</f>
        <v>106</v>
      </c>
      <c r="AB10" s="2">
        <f>+'Original Numbers'!AV7++'Original Numbers'!AW7</f>
        <v>71</v>
      </c>
    </row>
    <row r="11" spans="1:28" ht="15">
      <c r="A11" s="4" t="s">
        <v>14</v>
      </c>
      <c r="B11" s="3">
        <v>3086</v>
      </c>
      <c r="C11" s="19">
        <f t="shared" si="0"/>
        <v>0.46963932430375893</v>
      </c>
      <c r="D11" s="2">
        <v>100</v>
      </c>
      <c r="E11" s="2">
        <v>9</v>
      </c>
      <c r="F11" s="2">
        <f>+'Original Numbers'!D8++'Original Numbers'!E8</f>
        <v>97</v>
      </c>
      <c r="G11" s="2">
        <f>+'Original Numbers'!F8++'Original Numbers'!G8</f>
        <v>92</v>
      </c>
      <c r="H11" s="2">
        <f>+'Original Numbers'!H8++'Original Numbers'!I8</f>
        <v>190</v>
      </c>
      <c r="I11" s="2">
        <f>+'Original Numbers'!J8++'Original Numbers'!K8</f>
        <v>161</v>
      </c>
      <c r="J11" s="2">
        <f>+'Original Numbers'!L8++'Original Numbers'!M8</f>
        <v>93</v>
      </c>
      <c r="K11" s="2">
        <f>+'Original Numbers'!N8++'Original Numbers'!O8</f>
        <v>122</v>
      </c>
      <c r="L11" s="2">
        <f>+'Original Numbers'!P8++'Original Numbers'!Q8</f>
        <v>126</v>
      </c>
      <c r="M11" s="2">
        <f>+'Original Numbers'!R8++'Original Numbers'!S8</f>
        <v>215</v>
      </c>
      <c r="N11" s="2">
        <f>+'Original Numbers'!T8++'Original Numbers'!U8</f>
        <v>188</v>
      </c>
      <c r="O11" s="2">
        <f>+'Original Numbers'!V8++'Original Numbers'!W8</f>
        <v>126</v>
      </c>
      <c r="P11" s="2">
        <f>+'Original Numbers'!X8++'Original Numbers'!Y8</f>
        <v>177</v>
      </c>
      <c r="Q11" s="2">
        <f>+'Original Numbers'!Z8++'Original Numbers'!AA8</f>
        <v>175</v>
      </c>
      <c r="R11" s="2">
        <f>+'Original Numbers'!AB8++'Original Numbers'!AC8</f>
        <v>154</v>
      </c>
      <c r="S11" s="2">
        <f>+'Original Numbers'!AD8++'Original Numbers'!AE8</f>
        <v>140</v>
      </c>
      <c r="T11" s="2">
        <f>+'Original Numbers'!AF8++'Original Numbers'!AG8</f>
        <v>65</v>
      </c>
      <c r="U11" s="2">
        <f>+'Original Numbers'!AH8++'Original Numbers'!AI8</f>
        <v>57</v>
      </c>
      <c r="V11" s="2">
        <f>+'Original Numbers'!AJ8++'Original Numbers'!AK8</f>
        <v>156</v>
      </c>
      <c r="W11" s="2">
        <f>+'Original Numbers'!AL8++'Original Numbers'!AM8</f>
        <v>171</v>
      </c>
      <c r="X11" s="2">
        <f>+'Original Numbers'!AN8++'Original Numbers'!AO8</f>
        <v>117</v>
      </c>
      <c r="Y11" s="2">
        <f>+'Original Numbers'!AP8++'Original Numbers'!AQ8</f>
        <v>94</v>
      </c>
      <c r="Z11" s="2">
        <f>+'Original Numbers'!AR8++'Original Numbers'!AS8</f>
        <v>111</v>
      </c>
      <c r="AA11" s="2">
        <f>+'Original Numbers'!AT8++'Original Numbers'!AU8</f>
        <v>94</v>
      </c>
      <c r="AB11" s="2">
        <f>+'Original Numbers'!AV8++'Original Numbers'!AW8</f>
        <v>56</v>
      </c>
    </row>
    <row r="12" spans="1:28" ht="15">
      <c r="A12" s="2" t="s">
        <v>7</v>
      </c>
      <c r="B12" s="3">
        <v>2700</v>
      </c>
      <c r="C12" s="19">
        <f t="shared" si="0"/>
        <v>0.41089636280626995</v>
      </c>
      <c r="D12" s="2">
        <v>81</v>
      </c>
      <c r="E12" s="2">
        <v>5</v>
      </c>
      <c r="F12" s="2">
        <f>+'Original Numbers'!D9++'Original Numbers'!E9</f>
        <v>26</v>
      </c>
      <c r="G12" s="2">
        <f>+'Original Numbers'!F9++'Original Numbers'!G9</f>
        <v>34</v>
      </c>
      <c r="H12" s="2">
        <f>+'Original Numbers'!H9++'Original Numbers'!I9</f>
        <v>115</v>
      </c>
      <c r="I12" s="2">
        <f>+'Original Numbers'!J9++'Original Numbers'!K9</f>
        <v>130</v>
      </c>
      <c r="J12" s="2">
        <f>+'Original Numbers'!L9++'Original Numbers'!M9</f>
        <v>24</v>
      </c>
      <c r="K12" s="2">
        <f>+'Original Numbers'!N9++'Original Numbers'!O9</f>
        <v>39</v>
      </c>
      <c r="L12" s="2">
        <f>+'Original Numbers'!P9++'Original Numbers'!Q9</f>
        <v>59</v>
      </c>
      <c r="M12" s="2">
        <f>+'Original Numbers'!R9++'Original Numbers'!S9</f>
        <v>150</v>
      </c>
      <c r="N12" s="2">
        <f>+'Original Numbers'!T9++'Original Numbers'!U9</f>
        <v>284</v>
      </c>
      <c r="O12" s="2">
        <f>+'Original Numbers'!V9++'Original Numbers'!W9</f>
        <v>369</v>
      </c>
      <c r="P12" s="2">
        <f>+'Original Numbers'!X9++'Original Numbers'!Y9</f>
        <v>325</v>
      </c>
      <c r="Q12" s="2">
        <f>+'Original Numbers'!Z9++'Original Numbers'!AA9</f>
        <v>337</v>
      </c>
      <c r="R12" s="2">
        <f>+'Original Numbers'!AB9++'Original Numbers'!AC9</f>
        <v>27</v>
      </c>
      <c r="S12" s="2">
        <f>+'Original Numbers'!AD9++'Original Numbers'!AE9</f>
        <v>32</v>
      </c>
      <c r="T12" s="2">
        <f>+'Original Numbers'!AF9++'Original Numbers'!AG9</f>
        <v>51</v>
      </c>
      <c r="U12" s="2">
        <f>+'Original Numbers'!AH9++'Original Numbers'!AI9</f>
        <v>23</v>
      </c>
      <c r="V12" s="2">
        <f>+'Original Numbers'!AJ9++'Original Numbers'!AK9</f>
        <v>44</v>
      </c>
      <c r="W12" s="2">
        <f>+'Original Numbers'!AL9++'Original Numbers'!AM9</f>
        <v>170</v>
      </c>
      <c r="X12" s="2">
        <f>+'Original Numbers'!AN9++'Original Numbers'!AO9</f>
        <v>129</v>
      </c>
      <c r="Y12" s="2">
        <f>+'Original Numbers'!AP9++'Original Numbers'!AQ9</f>
        <v>138</v>
      </c>
      <c r="Z12" s="2">
        <f>+'Original Numbers'!AR9++'Original Numbers'!AS9</f>
        <v>44</v>
      </c>
      <c r="AA12" s="2">
        <f>+'Original Numbers'!AT9++'Original Numbers'!AU9</f>
        <v>45</v>
      </c>
      <c r="AB12" s="2">
        <f>+'Original Numbers'!AV9++'Original Numbers'!AW9</f>
        <v>19</v>
      </c>
    </row>
    <row r="14" spans="1:28" ht="15">
      <c r="A14" s="4" t="s">
        <v>16</v>
      </c>
      <c r="B14" s="3">
        <f>SUM(B5:B12)</f>
        <v>22247</v>
      </c>
      <c r="C14" s="3"/>
      <c r="D14" s="2">
        <f aca="true" t="shared" si="1" ref="D14:AB14">SUM(D5:D12)</f>
        <v>669</v>
      </c>
      <c r="E14" s="2">
        <f t="shared" si="1"/>
        <v>50</v>
      </c>
      <c r="F14" s="2">
        <f t="shared" si="1"/>
        <v>459</v>
      </c>
      <c r="G14" s="2">
        <f t="shared" si="1"/>
        <v>499</v>
      </c>
      <c r="H14" s="2">
        <f t="shared" si="1"/>
        <v>1102</v>
      </c>
      <c r="I14" s="2">
        <f t="shared" si="1"/>
        <v>1077</v>
      </c>
      <c r="J14" s="2">
        <f t="shared" si="1"/>
        <v>467</v>
      </c>
      <c r="K14" s="2">
        <f t="shared" si="1"/>
        <v>714</v>
      </c>
      <c r="L14" s="2">
        <f t="shared" si="1"/>
        <v>693</v>
      </c>
      <c r="M14" s="2">
        <f t="shared" si="1"/>
        <v>1372</v>
      </c>
      <c r="N14" s="2">
        <f t="shared" si="1"/>
        <v>1689</v>
      </c>
      <c r="O14" s="2">
        <f t="shared" si="1"/>
        <v>1822</v>
      </c>
      <c r="P14" s="2">
        <f t="shared" si="1"/>
        <v>1670</v>
      </c>
      <c r="Q14" s="2">
        <f t="shared" si="1"/>
        <v>1823</v>
      </c>
      <c r="R14" s="2">
        <f t="shared" si="1"/>
        <v>790</v>
      </c>
      <c r="S14" s="2">
        <f t="shared" si="1"/>
        <v>825</v>
      </c>
      <c r="T14" s="2">
        <f t="shared" si="1"/>
        <v>467</v>
      </c>
      <c r="U14" s="2">
        <f t="shared" si="1"/>
        <v>360</v>
      </c>
      <c r="V14" s="2">
        <f t="shared" si="1"/>
        <v>903</v>
      </c>
      <c r="W14" s="2">
        <f t="shared" si="1"/>
        <v>1277</v>
      </c>
      <c r="X14" s="2">
        <f t="shared" si="1"/>
        <v>974</v>
      </c>
      <c r="Y14" s="2">
        <f t="shared" si="1"/>
        <v>941</v>
      </c>
      <c r="Z14" s="2">
        <f t="shared" si="1"/>
        <v>651</v>
      </c>
      <c r="AA14" s="2">
        <f t="shared" si="1"/>
        <v>597</v>
      </c>
      <c r="AB14" s="2">
        <f t="shared" si="1"/>
        <v>356</v>
      </c>
    </row>
    <row r="15" spans="1:28" ht="15">
      <c r="A15" s="4" t="s">
        <v>20</v>
      </c>
      <c r="B15" s="3">
        <f>SUM(D15:AB15)</f>
        <v>6571</v>
      </c>
      <c r="C15" s="3"/>
      <c r="D15" s="2"/>
      <c r="E15" s="2"/>
      <c r="F15" s="2">
        <f>+'Original Numbers'!D13++'Original Numbers'!E13</f>
        <v>154</v>
      </c>
      <c r="G15" s="2">
        <f>+'Original Numbers'!F13++'Original Numbers'!G13</f>
        <v>150</v>
      </c>
      <c r="H15" s="2">
        <f>+'Original Numbers'!H13++'Original Numbers'!I13</f>
        <v>324</v>
      </c>
      <c r="I15" s="2">
        <f>+'Original Numbers'!J13++'Original Numbers'!K13</f>
        <v>307</v>
      </c>
      <c r="J15" s="2">
        <f>+'Original Numbers'!L13++'Original Numbers'!M13</f>
        <v>149</v>
      </c>
      <c r="K15" s="2">
        <f>+'Original Numbers'!N13++'Original Numbers'!O13</f>
        <v>219</v>
      </c>
      <c r="L15" s="2">
        <f>+'Original Numbers'!P13++'Original Numbers'!Q13</f>
        <v>205</v>
      </c>
      <c r="M15" s="2">
        <f>+'Original Numbers'!R13++'Original Numbers'!S13</f>
        <v>404</v>
      </c>
      <c r="N15" s="2">
        <f>+'Original Numbers'!T13++'Original Numbers'!U13</f>
        <v>500</v>
      </c>
      <c r="O15" s="2">
        <f>+'Original Numbers'!V13++'Original Numbers'!W13</f>
        <v>543</v>
      </c>
      <c r="P15" s="2">
        <f>+'Original Numbers'!X13++'Original Numbers'!Y13</f>
        <v>511</v>
      </c>
      <c r="Q15" s="2">
        <f>+'Original Numbers'!Z13++'Original Numbers'!AA13</f>
        <v>542</v>
      </c>
      <c r="R15" s="2">
        <f>+'Original Numbers'!AB13++'Original Numbers'!AC13</f>
        <v>262</v>
      </c>
      <c r="S15" s="2">
        <f>+'Original Numbers'!AD13++'Original Numbers'!AE13</f>
        <v>290</v>
      </c>
      <c r="T15" s="2">
        <f>+'Original Numbers'!AF13++'Original Numbers'!AG13</f>
        <v>144</v>
      </c>
      <c r="U15" s="2">
        <f>+'Original Numbers'!AH13++'Original Numbers'!AI13</f>
        <v>126</v>
      </c>
      <c r="V15" s="2">
        <f>+'Original Numbers'!AJ13++'Original Numbers'!AK13</f>
        <v>300</v>
      </c>
      <c r="W15" s="2">
        <f>+'Original Numbers'!AL13++'Original Numbers'!AM13</f>
        <v>373</v>
      </c>
      <c r="X15" s="2">
        <f>+'Original Numbers'!AN13++'Original Numbers'!AO13</f>
        <v>291</v>
      </c>
      <c r="Y15" s="2">
        <f>+'Original Numbers'!AP13++'Original Numbers'!AQ13</f>
        <v>284</v>
      </c>
      <c r="Z15" s="2">
        <f>+'Original Numbers'!AR13++'Original Numbers'!AS13</f>
        <v>199</v>
      </c>
      <c r="AA15" s="2">
        <f>+'Original Numbers'!AT13++'Original Numbers'!AU13</f>
        <v>172</v>
      </c>
      <c r="AB15" s="2">
        <f>+'Original Numbers'!AV13++'Original Numbers'!AW13</f>
        <v>122</v>
      </c>
    </row>
    <row r="16" spans="1:28" ht="15">
      <c r="A16" s="4" t="s">
        <v>21</v>
      </c>
      <c r="B16" s="3">
        <f>SUM(D16:AB16)</f>
        <v>25628</v>
      </c>
      <c r="C16" s="3"/>
      <c r="D16" s="2"/>
      <c r="E16" s="2"/>
      <c r="F16" s="2">
        <v>913</v>
      </c>
      <c r="G16" s="2">
        <v>1245</v>
      </c>
      <c r="H16" s="2">
        <v>1236</v>
      </c>
      <c r="I16" s="2">
        <v>1099</v>
      </c>
      <c r="J16" s="2">
        <v>786</v>
      </c>
      <c r="K16" s="2">
        <v>1014</v>
      </c>
      <c r="L16" s="2">
        <v>1065</v>
      </c>
      <c r="M16" s="2">
        <v>1251</v>
      </c>
      <c r="N16" s="2">
        <v>1254</v>
      </c>
      <c r="O16" s="2">
        <v>1405</v>
      </c>
      <c r="P16" s="2">
        <v>1272</v>
      </c>
      <c r="Q16" s="2">
        <v>1351</v>
      </c>
      <c r="R16" s="2">
        <v>1016</v>
      </c>
      <c r="S16" s="2">
        <v>1391</v>
      </c>
      <c r="T16" s="2">
        <v>1020</v>
      </c>
      <c r="U16" s="2">
        <v>748</v>
      </c>
      <c r="V16" s="2">
        <v>1184</v>
      </c>
      <c r="W16" s="2">
        <v>1309</v>
      </c>
      <c r="X16" s="2">
        <v>1126</v>
      </c>
      <c r="Y16" s="2">
        <v>829</v>
      </c>
      <c r="Z16" s="2">
        <v>1277</v>
      </c>
      <c r="AA16" s="2">
        <v>913</v>
      </c>
      <c r="AB16" s="2">
        <v>924</v>
      </c>
    </row>
    <row r="17" spans="1:28" ht="15">
      <c r="A17" s="4" t="s">
        <v>22</v>
      </c>
      <c r="B17" s="16">
        <f>+B15/B16</f>
        <v>0.2563992508194163</v>
      </c>
      <c r="C17" s="16"/>
      <c r="D17" s="17"/>
      <c r="E17" s="17"/>
      <c r="F17" s="17">
        <f>+F15/F16</f>
        <v>0.1686746987951807</v>
      </c>
      <c r="G17" s="17">
        <f aca="true" t="shared" si="2" ref="G17:AB17">+G15/G16</f>
        <v>0.12048192771084337</v>
      </c>
      <c r="H17" s="17">
        <f t="shared" si="2"/>
        <v>0.2621359223300971</v>
      </c>
      <c r="I17" s="17">
        <f t="shared" si="2"/>
        <v>0.27934485896269334</v>
      </c>
      <c r="J17" s="17">
        <f t="shared" si="2"/>
        <v>0.1895674300254453</v>
      </c>
      <c r="K17" s="17">
        <f t="shared" si="2"/>
        <v>0.21597633136094674</v>
      </c>
      <c r="L17" s="17">
        <f t="shared" si="2"/>
        <v>0.19248826291079812</v>
      </c>
      <c r="M17" s="17">
        <f t="shared" si="2"/>
        <v>0.3229416466826539</v>
      </c>
      <c r="N17" s="17">
        <f t="shared" si="2"/>
        <v>0.39872408293460926</v>
      </c>
      <c r="O17" s="17">
        <f t="shared" si="2"/>
        <v>0.38647686832740213</v>
      </c>
      <c r="P17" s="17">
        <f t="shared" si="2"/>
        <v>0.40172955974842767</v>
      </c>
      <c r="Q17" s="17">
        <f t="shared" si="2"/>
        <v>0.4011843079200592</v>
      </c>
      <c r="R17" s="17">
        <f t="shared" si="2"/>
        <v>0.2578740157480315</v>
      </c>
      <c r="S17" s="17">
        <f t="shared" si="2"/>
        <v>0.20848310567936737</v>
      </c>
      <c r="T17" s="17">
        <f t="shared" si="2"/>
        <v>0.1411764705882353</v>
      </c>
      <c r="U17" s="17">
        <f t="shared" si="2"/>
        <v>0.16844919786096257</v>
      </c>
      <c r="V17" s="17">
        <f t="shared" si="2"/>
        <v>0.2533783783783784</v>
      </c>
      <c r="W17" s="17">
        <f t="shared" si="2"/>
        <v>0.2849503437738732</v>
      </c>
      <c r="X17" s="17">
        <f t="shared" si="2"/>
        <v>0.25843694493783304</v>
      </c>
      <c r="Y17" s="17">
        <f t="shared" si="2"/>
        <v>0.3425814234016888</v>
      </c>
      <c r="Z17" s="17">
        <f t="shared" si="2"/>
        <v>0.1558339859044636</v>
      </c>
      <c r="AA17" s="17">
        <f t="shared" si="2"/>
        <v>0.18838992332968238</v>
      </c>
      <c r="AB17" s="17">
        <f t="shared" si="2"/>
        <v>0.13203463203463203</v>
      </c>
    </row>
    <row r="18" spans="1:28" ht="15">
      <c r="A18" s="4" t="s">
        <v>23</v>
      </c>
      <c r="B18" s="20">
        <f>(B14-D14-E14)/B15</f>
        <v>3.276213666108659</v>
      </c>
      <c r="C18" s="20"/>
      <c r="D18" s="21"/>
      <c r="E18" s="21"/>
      <c r="F18" s="21">
        <f>F14/F15</f>
        <v>2.9805194805194803</v>
      </c>
      <c r="G18" s="21">
        <f aca="true" t="shared" si="3" ref="G18:AB18">G14/G15</f>
        <v>3.3266666666666667</v>
      </c>
      <c r="H18" s="21">
        <f t="shared" si="3"/>
        <v>3.4012345679012346</v>
      </c>
      <c r="I18" s="21">
        <f t="shared" si="3"/>
        <v>3.50814332247557</v>
      </c>
      <c r="J18" s="21">
        <f t="shared" si="3"/>
        <v>3.134228187919463</v>
      </c>
      <c r="K18" s="21">
        <f t="shared" si="3"/>
        <v>3.26027397260274</v>
      </c>
      <c r="L18" s="21">
        <f t="shared" si="3"/>
        <v>3.3804878048780487</v>
      </c>
      <c r="M18" s="21">
        <f t="shared" si="3"/>
        <v>3.396039603960396</v>
      </c>
      <c r="N18" s="21">
        <f t="shared" si="3"/>
        <v>3.378</v>
      </c>
      <c r="O18" s="21">
        <f t="shared" si="3"/>
        <v>3.3554327808471456</v>
      </c>
      <c r="P18" s="21">
        <f t="shared" si="3"/>
        <v>3.268101761252446</v>
      </c>
      <c r="Q18" s="21">
        <f t="shared" si="3"/>
        <v>3.3634686346863467</v>
      </c>
      <c r="R18" s="21">
        <f t="shared" si="3"/>
        <v>3.015267175572519</v>
      </c>
      <c r="S18" s="21">
        <f t="shared" si="3"/>
        <v>2.8448275862068964</v>
      </c>
      <c r="T18" s="21">
        <f t="shared" si="3"/>
        <v>3.2430555555555554</v>
      </c>
      <c r="U18" s="21">
        <f t="shared" si="3"/>
        <v>2.857142857142857</v>
      </c>
      <c r="V18" s="21">
        <f t="shared" si="3"/>
        <v>3.01</v>
      </c>
      <c r="W18" s="21">
        <f t="shared" si="3"/>
        <v>3.423592493297587</v>
      </c>
      <c r="X18" s="21">
        <f t="shared" si="3"/>
        <v>3.3470790378006874</v>
      </c>
      <c r="Y18" s="21">
        <f t="shared" si="3"/>
        <v>3.313380281690141</v>
      </c>
      <c r="Z18" s="21">
        <f t="shared" si="3"/>
        <v>3.271356783919598</v>
      </c>
      <c r="AA18" s="21">
        <f t="shared" si="3"/>
        <v>3.4709302325581395</v>
      </c>
      <c r="AB18" s="21">
        <f t="shared" si="3"/>
        <v>2.918032786885246</v>
      </c>
    </row>
    <row r="20" ht="15">
      <c r="A20" s="15" t="s">
        <v>27</v>
      </c>
    </row>
    <row r="21" ht="15">
      <c r="A21" s="15" t="s">
        <v>25</v>
      </c>
    </row>
    <row r="22" ht="15">
      <c r="A22" s="15" t="s">
        <v>26</v>
      </c>
    </row>
    <row r="24" ht="15">
      <c r="A24" s="15" t="s">
        <v>28</v>
      </c>
    </row>
  </sheetData>
  <sheetProtection/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6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0" sqref="A20"/>
    </sheetView>
  </sheetViews>
  <sheetFormatPr defaultColWidth="9.140625" defaultRowHeight="15"/>
  <cols>
    <col min="1" max="1" width="35.28125" style="0" customWidth="1"/>
  </cols>
  <sheetData>
    <row r="1" spans="2:50" ht="15">
      <c r="B1" t="s">
        <v>8</v>
      </c>
      <c r="D1">
        <v>1</v>
      </c>
      <c r="E1">
        <v>1</v>
      </c>
      <c r="F1">
        <f>+D1+1</f>
        <v>2</v>
      </c>
      <c r="G1">
        <f aca="true" t="shared" si="0" ref="G1:X1">+E1+1</f>
        <v>2</v>
      </c>
      <c r="H1">
        <f t="shared" si="0"/>
        <v>3</v>
      </c>
      <c r="I1">
        <f t="shared" si="0"/>
        <v>3</v>
      </c>
      <c r="J1">
        <f t="shared" si="0"/>
        <v>4</v>
      </c>
      <c r="K1">
        <f t="shared" si="0"/>
        <v>4</v>
      </c>
      <c r="L1">
        <f t="shared" si="0"/>
        <v>5</v>
      </c>
      <c r="M1">
        <f t="shared" si="0"/>
        <v>5</v>
      </c>
      <c r="N1">
        <f t="shared" si="0"/>
        <v>6</v>
      </c>
      <c r="O1">
        <f t="shared" si="0"/>
        <v>6</v>
      </c>
      <c r="P1">
        <f t="shared" si="0"/>
        <v>7</v>
      </c>
      <c r="Q1">
        <f t="shared" si="0"/>
        <v>7</v>
      </c>
      <c r="R1">
        <f t="shared" si="0"/>
        <v>8</v>
      </c>
      <c r="S1">
        <f t="shared" si="0"/>
        <v>8</v>
      </c>
      <c r="T1">
        <f t="shared" si="0"/>
        <v>9</v>
      </c>
      <c r="U1">
        <f t="shared" si="0"/>
        <v>9</v>
      </c>
      <c r="V1">
        <f t="shared" si="0"/>
        <v>10</v>
      </c>
      <c r="W1">
        <f t="shared" si="0"/>
        <v>10</v>
      </c>
      <c r="X1">
        <f t="shared" si="0"/>
        <v>11</v>
      </c>
      <c r="Y1">
        <f aca="true" t="shared" si="1" ref="Y1:AW1">+W1+1</f>
        <v>11</v>
      </c>
      <c r="Z1">
        <f t="shared" si="1"/>
        <v>12</v>
      </c>
      <c r="AA1">
        <f t="shared" si="1"/>
        <v>12</v>
      </c>
      <c r="AB1">
        <f t="shared" si="1"/>
        <v>13</v>
      </c>
      <c r="AC1">
        <f t="shared" si="1"/>
        <v>13</v>
      </c>
      <c r="AD1">
        <f t="shared" si="1"/>
        <v>14</v>
      </c>
      <c r="AE1">
        <f t="shared" si="1"/>
        <v>14</v>
      </c>
      <c r="AF1">
        <f t="shared" si="1"/>
        <v>15</v>
      </c>
      <c r="AG1">
        <f t="shared" si="1"/>
        <v>15</v>
      </c>
      <c r="AH1">
        <f t="shared" si="1"/>
        <v>16</v>
      </c>
      <c r="AI1">
        <f t="shared" si="1"/>
        <v>16</v>
      </c>
      <c r="AJ1">
        <f t="shared" si="1"/>
        <v>17</v>
      </c>
      <c r="AK1">
        <f t="shared" si="1"/>
        <v>17</v>
      </c>
      <c r="AL1">
        <f t="shared" si="1"/>
        <v>18</v>
      </c>
      <c r="AM1">
        <f t="shared" si="1"/>
        <v>18</v>
      </c>
      <c r="AN1">
        <f t="shared" si="1"/>
        <v>19</v>
      </c>
      <c r="AO1">
        <f t="shared" si="1"/>
        <v>19</v>
      </c>
      <c r="AP1">
        <f t="shared" si="1"/>
        <v>20</v>
      </c>
      <c r="AQ1">
        <f t="shared" si="1"/>
        <v>20</v>
      </c>
      <c r="AR1">
        <f t="shared" si="1"/>
        <v>21</v>
      </c>
      <c r="AS1">
        <f t="shared" si="1"/>
        <v>21</v>
      </c>
      <c r="AT1">
        <f t="shared" si="1"/>
        <v>22</v>
      </c>
      <c r="AU1">
        <f t="shared" si="1"/>
        <v>22</v>
      </c>
      <c r="AV1">
        <f t="shared" si="1"/>
        <v>23</v>
      </c>
      <c r="AW1">
        <f t="shared" si="1"/>
        <v>23</v>
      </c>
      <c r="AX1" s="12" t="s">
        <v>9</v>
      </c>
    </row>
    <row r="2" spans="1:50" ht="15">
      <c r="A2" t="s">
        <v>0</v>
      </c>
      <c r="B2">
        <v>31</v>
      </c>
      <c r="C2">
        <v>1</v>
      </c>
      <c r="D2">
        <v>10</v>
      </c>
      <c r="E2">
        <v>15</v>
      </c>
      <c r="F2">
        <v>14</v>
      </c>
      <c r="G2">
        <v>12</v>
      </c>
      <c r="H2">
        <v>19</v>
      </c>
      <c r="I2">
        <v>21</v>
      </c>
      <c r="J2">
        <v>19</v>
      </c>
      <c r="K2">
        <v>9</v>
      </c>
      <c r="L2">
        <v>7</v>
      </c>
      <c r="M2">
        <v>15</v>
      </c>
      <c r="N2">
        <v>23</v>
      </c>
      <c r="O2">
        <v>6</v>
      </c>
      <c r="P2">
        <v>11</v>
      </c>
      <c r="Q2">
        <v>34</v>
      </c>
      <c r="R2">
        <v>17</v>
      </c>
      <c r="S2">
        <v>69</v>
      </c>
      <c r="T2">
        <v>28</v>
      </c>
      <c r="U2">
        <v>29</v>
      </c>
      <c r="V2">
        <v>20</v>
      </c>
      <c r="W2">
        <v>18</v>
      </c>
      <c r="X2">
        <v>23</v>
      </c>
      <c r="Y2">
        <v>17</v>
      </c>
      <c r="Z2">
        <v>25</v>
      </c>
      <c r="AA2">
        <v>18</v>
      </c>
      <c r="AB2">
        <v>25</v>
      </c>
      <c r="AC2">
        <v>10</v>
      </c>
      <c r="AD2">
        <v>10</v>
      </c>
      <c r="AE2">
        <v>16</v>
      </c>
      <c r="AF2">
        <v>16</v>
      </c>
      <c r="AG2">
        <v>2</v>
      </c>
      <c r="AH2">
        <v>8</v>
      </c>
      <c r="AI2">
        <v>12</v>
      </c>
      <c r="AJ2">
        <v>18</v>
      </c>
      <c r="AK2">
        <v>24</v>
      </c>
      <c r="AL2">
        <v>28</v>
      </c>
      <c r="AM2">
        <v>24</v>
      </c>
      <c r="AN2">
        <v>19</v>
      </c>
      <c r="AO2">
        <v>18</v>
      </c>
      <c r="AP2">
        <v>16</v>
      </c>
      <c r="AQ2">
        <v>16</v>
      </c>
      <c r="AR2">
        <v>20</v>
      </c>
      <c r="AS2">
        <v>6</v>
      </c>
      <c r="AT2">
        <v>19</v>
      </c>
      <c r="AU2">
        <v>15</v>
      </c>
      <c r="AV2">
        <v>6</v>
      </c>
      <c r="AW2">
        <v>9</v>
      </c>
      <c r="AX2">
        <f>SUM(B2:AW2)</f>
        <v>848</v>
      </c>
    </row>
    <row r="3" spans="1:50" ht="15">
      <c r="A3" t="s">
        <v>1</v>
      </c>
      <c r="B3">
        <v>116</v>
      </c>
      <c r="C3">
        <v>8</v>
      </c>
      <c r="D3">
        <v>53</v>
      </c>
      <c r="E3">
        <v>39</v>
      </c>
      <c r="F3">
        <v>57</v>
      </c>
      <c r="G3">
        <v>54</v>
      </c>
      <c r="H3">
        <v>108</v>
      </c>
      <c r="I3">
        <v>105</v>
      </c>
      <c r="J3">
        <v>107</v>
      </c>
      <c r="K3">
        <v>94</v>
      </c>
      <c r="L3">
        <v>31</v>
      </c>
      <c r="M3">
        <v>67</v>
      </c>
      <c r="N3">
        <v>129</v>
      </c>
      <c r="O3">
        <v>27</v>
      </c>
      <c r="P3">
        <v>48</v>
      </c>
      <c r="Q3">
        <v>88</v>
      </c>
      <c r="R3">
        <v>50</v>
      </c>
      <c r="S3">
        <v>196</v>
      </c>
      <c r="T3">
        <v>82</v>
      </c>
      <c r="U3">
        <v>108</v>
      </c>
      <c r="V3">
        <v>88</v>
      </c>
      <c r="W3">
        <v>88</v>
      </c>
      <c r="X3">
        <v>74</v>
      </c>
      <c r="Y3">
        <v>69</v>
      </c>
      <c r="Z3">
        <v>87</v>
      </c>
      <c r="AA3">
        <v>88</v>
      </c>
      <c r="AB3">
        <v>163</v>
      </c>
      <c r="AC3">
        <v>88</v>
      </c>
      <c r="AD3">
        <v>108</v>
      </c>
      <c r="AE3">
        <v>159</v>
      </c>
      <c r="AF3">
        <v>88</v>
      </c>
      <c r="AG3">
        <v>14</v>
      </c>
      <c r="AH3">
        <v>31</v>
      </c>
      <c r="AI3">
        <v>83</v>
      </c>
      <c r="AJ3">
        <v>136</v>
      </c>
      <c r="AK3">
        <v>129</v>
      </c>
      <c r="AL3">
        <v>99</v>
      </c>
      <c r="AM3">
        <v>96</v>
      </c>
      <c r="AN3">
        <v>87</v>
      </c>
      <c r="AO3">
        <v>88</v>
      </c>
      <c r="AP3">
        <v>71</v>
      </c>
      <c r="AQ3">
        <v>71</v>
      </c>
      <c r="AR3">
        <v>114</v>
      </c>
      <c r="AS3">
        <v>38</v>
      </c>
      <c r="AT3">
        <v>65</v>
      </c>
      <c r="AU3">
        <v>66</v>
      </c>
      <c r="AV3">
        <v>52</v>
      </c>
      <c r="AW3">
        <v>54</v>
      </c>
      <c r="AX3">
        <f aca="true" t="shared" si="2" ref="AX3:AX9">SUM(B3:AW3)</f>
        <v>3961</v>
      </c>
    </row>
    <row r="4" spans="1:50" ht="15">
      <c r="A4" t="s">
        <v>2</v>
      </c>
      <c r="B4">
        <v>85</v>
      </c>
      <c r="C4">
        <v>5</v>
      </c>
      <c r="D4">
        <v>12</v>
      </c>
      <c r="E4">
        <v>16</v>
      </c>
      <c r="F4">
        <v>12</v>
      </c>
      <c r="G4">
        <v>22</v>
      </c>
      <c r="H4">
        <v>55</v>
      </c>
      <c r="I4">
        <v>50</v>
      </c>
      <c r="J4">
        <v>78</v>
      </c>
      <c r="K4">
        <v>62</v>
      </c>
      <c r="L4">
        <v>7</v>
      </c>
      <c r="M4">
        <v>24</v>
      </c>
      <c r="N4">
        <v>51</v>
      </c>
      <c r="O4">
        <v>11</v>
      </c>
      <c r="P4">
        <v>11</v>
      </c>
      <c r="Q4">
        <v>45</v>
      </c>
      <c r="R4">
        <v>30</v>
      </c>
      <c r="S4">
        <v>112</v>
      </c>
      <c r="T4">
        <v>143</v>
      </c>
      <c r="U4">
        <v>170</v>
      </c>
      <c r="V4">
        <v>206</v>
      </c>
      <c r="W4">
        <v>201</v>
      </c>
      <c r="X4">
        <v>185</v>
      </c>
      <c r="Y4">
        <v>194</v>
      </c>
      <c r="Z4">
        <v>196</v>
      </c>
      <c r="AA4">
        <v>199</v>
      </c>
      <c r="AB4">
        <v>23</v>
      </c>
      <c r="AC4">
        <v>16</v>
      </c>
      <c r="AD4">
        <v>7</v>
      </c>
      <c r="AE4">
        <v>33</v>
      </c>
      <c r="AF4">
        <v>46</v>
      </c>
      <c r="AG4">
        <v>7</v>
      </c>
      <c r="AH4">
        <v>4</v>
      </c>
      <c r="AI4">
        <v>13</v>
      </c>
      <c r="AJ4">
        <v>30</v>
      </c>
      <c r="AK4">
        <v>27</v>
      </c>
      <c r="AL4">
        <v>95</v>
      </c>
      <c r="AM4">
        <v>92</v>
      </c>
      <c r="AN4">
        <v>68</v>
      </c>
      <c r="AO4">
        <v>74</v>
      </c>
      <c r="AP4">
        <v>86</v>
      </c>
      <c r="AQ4">
        <v>73</v>
      </c>
      <c r="AR4">
        <v>53</v>
      </c>
      <c r="AS4">
        <v>13</v>
      </c>
      <c r="AT4">
        <v>30</v>
      </c>
      <c r="AU4">
        <v>27</v>
      </c>
      <c r="AV4">
        <v>14</v>
      </c>
      <c r="AW4">
        <v>16</v>
      </c>
      <c r="AX4">
        <f t="shared" si="2"/>
        <v>3029</v>
      </c>
    </row>
    <row r="5" spans="1:50" ht="15">
      <c r="A5" t="s">
        <v>3</v>
      </c>
      <c r="B5">
        <v>112</v>
      </c>
      <c r="C5">
        <v>7</v>
      </c>
      <c r="D5">
        <v>23</v>
      </c>
      <c r="E5">
        <v>16</v>
      </c>
      <c r="F5">
        <v>23</v>
      </c>
      <c r="G5">
        <v>28</v>
      </c>
      <c r="H5">
        <v>68</v>
      </c>
      <c r="I5">
        <v>58</v>
      </c>
      <c r="J5">
        <v>74</v>
      </c>
      <c r="K5">
        <v>64</v>
      </c>
      <c r="L5">
        <v>13</v>
      </c>
      <c r="M5">
        <v>25</v>
      </c>
      <c r="N5">
        <v>71</v>
      </c>
      <c r="O5">
        <v>13</v>
      </c>
      <c r="P5">
        <v>21</v>
      </c>
      <c r="Q5">
        <v>53</v>
      </c>
      <c r="R5">
        <v>32</v>
      </c>
      <c r="S5">
        <v>129</v>
      </c>
      <c r="T5">
        <v>143</v>
      </c>
      <c r="U5">
        <v>186</v>
      </c>
      <c r="V5">
        <v>207</v>
      </c>
      <c r="W5">
        <v>210</v>
      </c>
      <c r="X5">
        <v>188</v>
      </c>
      <c r="Y5">
        <v>189</v>
      </c>
      <c r="Z5">
        <v>200</v>
      </c>
      <c r="AA5">
        <v>196</v>
      </c>
      <c r="AB5">
        <v>36</v>
      </c>
      <c r="AC5">
        <v>19</v>
      </c>
      <c r="AD5">
        <v>22</v>
      </c>
      <c r="AE5">
        <v>49</v>
      </c>
      <c r="AF5">
        <v>61</v>
      </c>
      <c r="AG5">
        <v>10</v>
      </c>
      <c r="AH5">
        <v>8</v>
      </c>
      <c r="AI5">
        <v>23</v>
      </c>
      <c r="AJ5">
        <v>45</v>
      </c>
      <c r="AK5">
        <v>45</v>
      </c>
      <c r="AL5">
        <v>107</v>
      </c>
      <c r="AM5">
        <v>93</v>
      </c>
      <c r="AN5">
        <v>70</v>
      </c>
      <c r="AO5">
        <v>90</v>
      </c>
      <c r="AP5">
        <v>99</v>
      </c>
      <c r="AQ5">
        <v>91</v>
      </c>
      <c r="AR5">
        <v>60</v>
      </c>
      <c r="AS5">
        <v>13</v>
      </c>
      <c r="AT5">
        <v>28</v>
      </c>
      <c r="AU5">
        <v>37</v>
      </c>
      <c r="AV5">
        <v>18</v>
      </c>
      <c r="AW5">
        <v>20</v>
      </c>
      <c r="AX5">
        <f t="shared" si="2"/>
        <v>3393</v>
      </c>
    </row>
    <row r="6" spans="1:50" ht="15">
      <c r="A6" t="s">
        <v>4</v>
      </c>
      <c r="B6">
        <v>59</v>
      </c>
      <c r="C6">
        <v>6</v>
      </c>
      <c r="D6">
        <v>23</v>
      </c>
      <c r="E6">
        <v>15</v>
      </c>
      <c r="F6">
        <v>22</v>
      </c>
      <c r="G6">
        <v>21</v>
      </c>
      <c r="H6">
        <v>61</v>
      </c>
      <c r="I6">
        <v>58</v>
      </c>
      <c r="J6">
        <v>67</v>
      </c>
      <c r="K6">
        <v>51</v>
      </c>
      <c r="L6">
        <v>18</v>
      </c>
      <c r="M6">
        <v>40</v>
      </c>
      <c r="N6">
        <v>81</v>
      </c>
      <c r="O6">
        <v>19</v>
      </c>
      <c r="P6">
        <v>24</v>
      </c>
      <c r="Q6">
        <v>47</v>
      </c>
      <c r="R6">
        <v>28</v>
      </c>
      <c r="S6">
        <v>114</v>
      </c>
      <c r="T6">
        <v>71</v>
      </c>
      <c r="U6">
        <v>91</v>
      </c>
      <c r="V6">
        <v>86</v>
      </c>
      <c r="W6">
        <v>87</v>
      </c>
      <c r="X6">
        <v>60</v>
      </c>
      <c r="Y6">
        <v>46</v>
      </c>
      <c r="Z6">
        <v>86</v>
      </c>
      <c r="AA6">
        <v>83</v>
      </c>
      <c r="AB6">
        <v>28</v>
      </c>
      <c r="AC6">
        <v>10</v>
      </c>
      <c r="AD6">
        <v>11</v>
      </c>
      <c r="AE6">
        <v>33</v>
      </c>
      <c r="AF6">
        <v>26</v>
      </c>
      <c r="AG6">
        <v>2</v>
      </c>
      <c r="AH6">
        <v>5</v>
      </c>
      <c r="AI6">
        <v>16</v>
      </c>
      <c r="AJ6">
        <v>22</v>
      </c>
      <c r="AK6">
        <v>39</v>
      </c>
      <c r="AL6">
        <v>85</v>
      </c>
      <c r="AM6">
        <v>67</v>
      </c>
      <c r="AN6">
        <v>48</v>
      </c>
      <c r="AO6">
        <v>45</v>
      </c>
      <c r="AP6">
        <v>43</v>
      </c>
      <c r="AQ6">
        <v>55</v>
      </c>
      <c r="AR6">
        <v>48</v>
      </c>
      <c r="AS6">
        <v>10</v>
      </c>
      <c r="AT6">
        <v>32</v>
      </c>
      <c r="AU6">
        <v>33</v>
      </c>
      <c r="AV6">
        <v>6</v>
      </c>
      <c r="AW6">
        <v>15</v>
      </c>
      <c r="AX6">
        <f t="shared" si="2"/>
        <v>2043</v>
      </c>
    </row>
    <row r="7" spans="1:50" ht="15">
      <c r="A7" t="s">
        <v>5</v>
      </c>
      <c r="B7">
        <v>85</v>
      </c>
      <c r="C7">
        <v>9</v>
      </c>
      <c r="D7">
        <v>60</v>
      </c>
      <c r="E7">
        <v>54</v>
      </c>
      <c r="F7">
        <v>55</v>
      </c>
      <c r="G7">
        <v>53</v>
      </c>
      <c r="H7">
        <v>92</v>
      </c>
      <c r="I7">
        <v>102</v>
      </c>
      <c r="J7">
        <v>91</v>
      </c>
      <c r="K7">
        <v>70</v>
      </c>
      <c r="L7">
        <v>31</v>
      </c>
      <c r="M7">
        <v>72</v>
      </c>
      <c r="N7">
        <v>102</v>
      </c>
      <c r="O7">
        <v>20</v>
      </c>
      <c r="P7">
        <v>44</v>
      </c>
      <c r="Q7">
        <v>82</v>
      </c>
      <c r="R7">
        <v>35</v>
      </c>
      <c r="S7">
        <v>195</v>
      </c>
      <c r="T7">
        <v>79</v>
      </c>
      <c r="U7">
        <v>87</v>
      </c>
      <c r="V7">
        <v>53</v>
      </c>
      <c r="W7">
        <v>63</v>
      </c>
      <c r="X7">
        <v>66</v>
      </c>
      <c r="Y7">
        <v>57</v>
      </c>
      <c r="Z7">
        <v>67</v>
      </c>
      <c r="AA7">
        <v>66</v>
      </c>
      <c r="AB7">
        <v>124</v>
      </c>
      <c r="AC7">
        <v>67</v>
      </c>
      <c r="AD7">
        <v>82</v>
      </c>
      <c r="AE7">
        <v>123</v>
      </c>
      <c r="AF7">
        <v>70</v>
      </c>
      <c r="AG7">
        <v>9</v>
      </c>
      <c r="AH7">
        <v>19</v>
      </c>
      <c r="AI7">
        <v>58</v>
      </c>
      <c r="AJ7">
        <v>86</v>
      </c>
      <c r="AK7">
        <v>102</v>
      </c>
      <c r="AL7">
        <v>72</v>
      </c>
      <c r="AM7">
        <v>78</v>
      </c>
      <c r="AN7">
        <v>63</v>
      </c>
      <c r="AO7">
        <v>58</v>
      </c>
      <c r="AP7">
        <v>43</v>
      </c>
      <c r="AQ7">
        <v>45</v>
      </c>
      <c r="AR7">
        <v>89</v>
      </c>
      <c r="AS7">
        <v>32</v>
      </c>
      <c r="AT7">
        <v>57</v>
      </c>
      <c r="AU7">
        <v>49</v>
      </c>
      <c r="AV7">
        <v>35</v>
      </c>
      <c r="AW7">
        <v>36</v>
      </c>
      <c r="AX7">
        <f t="shared" si="2"/>
        <v>3187</v>
      </c>
    </row>
    <row r="8" spans="1:50" ht="15">
      <c r="A8" t="s">
        <v>6</v>
      </c>
      <c r="B8">
        <v>100</v>
      </c>
      <c r="C8">
        <v>9</v>
      </c>
      <c r="D8">
        <v>55</v>
      </c>
      <c r="E8">
        <v>42</v>
      </c>
      <c r="F8">
        <v>48</v>
      </c>
      <c r="G8">
        <v>44</v>
      </c>
      <c r="H8">
        <v>94</v>
      </c>
      <c r="I8">
        <v>96</v>
      </c>
      <c r="J8">
        <v>95</v>
      </c>
      <c r="K8">
        <v>66</v>
      </c>
      <c r="L8">
        <v>33</v>
      </c>
      <c r="M8">
        <v>60</v>
      </c>
      <c r="N8">
        <v>99</v>
      </c>
      <c r="O8">
        <v>23</v>
      </c>
      <c r="P8">
        <v>45</v>
      </c>
      <c r="Q8">
        <v>81</v>
      </c>
      <c r="R8">
        <v>34</v>
      </c>
      <c r="S8">
        <v>181</v>
      </c>
      <c r="T8">
        <v>87</v>
      </c>
      <c r="U8">
        <v>101</v>
      </c>
      <c r="V8">
        <v>58</v>
      </c>
      <c r="W8">
        <v>68</v>
      </c>
      <c r="X8">
        <v>98</v>
      </c>
      <c r="Y8">
        <v>79</v>
      </c>
      <c r="Z8">
        <v>89</v>
      </c>
      <c r="AA8">
        <v>86</v>
      </c>
      <c r="AB8">
        <v>102</v>
      </c>
      <c r="AC8">
        <v>52</v>
      </c>
      <c r="AD8">
        <v>60</v>
      </c>
      <c r="AE8">
        <v>80</v>
      </c>
      <c r="AF8">
        <v>56</v>
      </c>
      <c r="AG8">
        <v>9</v>
      </c>
      <c r="AH8">
        <v>15</v>
      </c>
      <c r="AI8">
        <v>42</v>
      </c>
      <c r="AJ8">
        <v>71</v>
      </c>
      <c r="AK8">
        <v>85</v>
      </c>
      <c r="AL8">
        <v>86</v>
      </c>
      <c r="AM8">
        <v>85</v>
      </c>
      <c r="AN8">
        <v>68</v>
      </c>
      <c r="AO8">
        <v>49</v>
      </c>
      <c r="AP8">
        <v>44</v>
      </c>
      <c r="AQ8">
        <v>50</v>
      </c>
      <c r="AR8">
        <v>82</v>
      </c>
      <c r="AS8">
        <v>29</v>
      </c>
      <c r="AT8">
        <v>45</v>
      </c>
      <c r="AU8">
        <v>49</v>
      </c>
      <c r="AV8">
        <v>26</v>
      </c>
      <c r="AW8">
        <v>30</v>
      </c>
      <c r="AX8">
        <f t="shared" si="2"/>
        <v>3086</v>
      </c>
    </row>
    <row r="9" spans="1:50" ht="15">
      <c r="A9" t="s">
        <v>7</v>
      </c>
      <c r="B9">
        <v>81</v>
      </c>
      <c r="C9">
        <v>5</v>
      </c>
      <c r="D9">
        <v>13</v>
      </c>
      <c r="E9">
        <v>13</v>
      </c>
      <c r="F9">
        <v>18</v>
      </c>
      <c r="G9">
        <v>16</v>
      </c>
      <c r="H9">
        <v>58</v>
      </c>
      <c r="I9">
        <v>57</v>
      </c>
      <c r="J9">
        <v>72</v>
      </c>
      <c r="K9">
        <v>58</v>
      </c>
      <c r="L9">
        <v>8</v>
      </c>
      <c r="M9">
        <v>16</v>
      </c>
      <c r="N9">
        <v>33</v>
      </c>
      <c r="O9">
        <v>6</v>
      </c>
      <c r="P9">
        <v>17</v>
      </c>
      <c r="Q9">
        <v>42</v>
      </c>
      <c r="R9">
        <v>38</v>
      </c>
      <c r="S9">
        <v>112</v>
      </c>
      <c r="T9">
        <v>123</v>
      </c>
      <c r="U9">
        <v>161</v>
      </c>
      <c r="V9">
        <v>183</v>
      </c>
      <c r="W9">
        <v>186</v>
      </c>
      <c r="X9">
        <v>162</v>
      </c>
      <c r="Y9">
        <v>163</v>
      </c>
      <c r="Z9">
        <v>166</v>
      </c>
      <c r="AA9">
        <v>171</v>
      </c>
      <c r="AB9">
        <v>15</v>
      </c>
      <c r="AC9">
        <v>12</v>
      </c>
      <c r="AD9">
        <v>8</v>
      </c>
      <c r="AE9">
        <v>24</v>
      </c>
      <c r="AF9">
        <v>44</v>
      </c>
      <c r="AG9">
        <v>7</v>
      </c>
      <c r="AH9">
        <v>4</v>
      </c>
      <c r="AI9">
        <v>19</v>
      </c>
      <c r="AJ9">
        <v>19</v>
      </c>
      <c r="AK9">
        <v>25</v>
      </c>
      <c r="AL9">
        <v>85</v>
      </c>
      <c r="AM9">
        <v>85</v>
      </c>
      <c r="AN9">
        <v>65</v>
      </c>
      <c r="AO9">
        <v>64</v>
      </c>
      <c r="AP9">
        <v>71</v>
      </c>
      <c r="AQ9">
        <v>67</v>
      </c>
      <c r="AR9">
        <v>36</v>
      </c>
      <c r="AS9">
        <v>8</v>
      </c>
      <c r="AT9">
        <v>23</v>
      </c>
      <c r="AU9">
        <v>22</v>
      </c>
      <c r="AV9">
        <v>7</v>
      </c>
      <c r="AW9">
        <v>12</v>
      </c>
      <c r="AX9">
        <f t="shared" si="2"/>
        <v>2700</v>
      </c>
    </row>
    <row r="11" spans="1:50" ht="15">
      <c r="A11" t="s">
        <v>9</v>
      </c>
      <c r="B11">
        <f>SUM(B2:B9)</f>
        <v>669</v>
      </c>
      <c r="C11">
        <f aca="true" t="shared" si="3" ref="C11:AW11">SUM(C2:C9)</f>
        <v>50</v>
      </c>
      <c r="D11">
        <f t="shared" si="3"/>
        <v>249</v>
      </c>
      <c r="E11">
        <f t="shared" si="3"/>
        <v>210</v>
      </c>
      <c r="F11">
        <f t="shared" si="3"/>
        <v>249</v>
      </c>
      <c r="G11">
        <f t="shared" si="3"/>
        <v>250</v>
      </c>
      <c r="H11">
        <f t="shared" si="3"/>
        <v>555</v>
      </c>
      <c r="I11">
        <f t="shared" si="3"/>
        <v>547</v>
      </c>
      <c r="J11">
        <f t="shared" si="3"/>
        <v>603</v>
      </c>
      <c r="K11">
        <f t="shared" si="3"/>
        <v>474</v>
      </c>
      <c r="L11">
        <f t="shared" si="3"/>
        <v>148</v>
      </c>
      <c r="M11">
        <f t="shared" si="3"/>
        <v>319</v>
      </c>
      <c r="N11">
        <f t="shared" si="3"/>
        <v>589</v>
      </c>
      <c r="O11">
        <f t="shared" si="3"/>
        <v>125</v>
      </c>
      <c r="P11">
        <f t="shared" si="3"/>
        <v>221</v>
      </c>
      <c r="Q11">
        <f t="shared" si="3"/>
        <v>472</v>
      </c>
      <c r="R11">
        <f t="shared" si="3"/>
        <v>264</v>
      </c>
      <c r="S11">
        <f t="shared" si="3"/>
        <v>1108</v>
      </c>
      <c r="T11">
        <f t="shared" si="3"/>
        <v>756</v>
      </c>
      <c r="U11">
        <f t="shared" si="3"/>
        <v>933</v>
      </c>
      <c r="V11">
        <f t="shared" si="3"/>
        <v>901</v>
      </c>
      <c r="W11">
        <f t="shared" si="3"/>
        <v>921</v>
      </c>
      <c r="X11">
        <f t="shared" si="3"/>
        <v>856</v>
      </c>
      <c r="Y11">
        <f t="shared" si="3"/>
        <v>814</v>
      </c>
      <c r="Z11">
        <f t="shared" si="3"/>
        <v>916</v>
      </c>
      <c r="AA11">
        <f t="shared" si="3"/>
        <v>907</v>
      </c>
      <c r="AB11">
        <f t="shared" si="3"/>
        <v>516</v>
      </c>
      <c r="AC11">
        <f t="shared" si="3"/>
        <v>274</v>
      </c>
      <c r="AD11">
        <f t="shared" si="3"/>
        <v>308</v>
      </c>
      <c r="AE11">
        <f t="shared" si="3"/>
        <v>517</v>
      </c>
      <c r="AF11">
        <f t="shared" si="3"/>
        <v>407</v>
      </c>
      <c r="AG11">
        <f t="shared" si="3"/>
        <v>60</v>
      </c>
      <c r="AH11">
        <f t="shared" si="3"/>
        <v>94</v>
      </c>
      <c r="AI11">
        <f t="shared" si="3"/>
        <v>266</v>
      </c>
      <c r="AJ11">
        <f t="shared" si="3"/>
        <v>427</v>
      </c>
      <c r="AK11">
        <f t="shared" si="3"/>
        <v>476</v>
      </c>
      <c r="AL11">
        <f t="shared" si="3"/>
        <v>657</v>
      </c>
      <c r="AM11">
        <f t="shared" si="3"/>
        <v>620</v>
      </c>
      <c r="AN11">
        <f t="shared" si="3"/>
        <v>488</v>
      </c>
      <c r="AO11">
        <f t="shared" si="3"/>
        <v>486</v>
      </c>
      <c r="AP11">
        <f t="shared" si="3"/>
        <v>473</v>
      </c>
      <c r="AQ11">
        <f t="shared" si="3"/>
        <v>468</v>
      </c>
      <c r="AR11">
        <f t="shared" si="3"/>
        <v>502</v>
      </c>
      <c r="AS11">
        <f t="shared" si="3"/>
        <v>149</v>
      </c>
      <c r="AT11">
        <f t="shared" si="3"/>
        <v>299</v>
      </c>
      <c r="AU11">
        <f t="shared" si="3"/>
        <v>298</v>
      </c>
      <c r="AV11">
        <f t="shared" si="3"/>
        <v>164</v>
      </c>
      <c r="AW11">
        <f t="shared" si="3"/>
        <v>192</v>
      </c>
      <c r="AX11">
        <f>SUM(AX2:AX9)</f>
        <v>22247</v>
      </c>
    </row>
    <row r="12" spans="1:41" ht="15">
      <c r="A12" t="s">
        <v>18</v>
      </c>
      <c r="E12">
        <v>1</v>
      </c>
      <c r="H12">
        <v>1</v>
      </c>
      <c r="S12">
        <v>2</v>
      </c>
      <c r="T12">
        <v>2</v>
      </c>
      <c r="V12">
        <v>1</v>
      </c>
      <c r="X12">
        <v>1</v>
      </c>
      <c r="Y12">
        <v>4</v>
      </c>
      <c r="Z12">
        <v>2</v>
      </c>
      <c r="AA12">
        <v>4</v>
      </c>
      <c r="AI12">
        <v>4</v>
      </c>
      <c r="AJ12">
        <v>1</v>
      </c>
      <c r="AM12">
        <v>2</v>
      </c>
      <c r="AO12">
        <v>2</v>
      </c>
    </row>
    <row r="13" spans="1:50" ht="15">
      <c r="A13" t="s">
        <v>19</v>
      </c>
      <c r="D13" s="13">
        <v>84</v>
      </c>
      <c r="E13" s="13">
        <v>70</v>
      </c>
      <c r="F13" s="13">
        <v>72</v>
      </c>
      <c r="G13" s="13">
        <v>78</v>
      </c>
      <c r="H13" s="13">
        <v>162</v>
      </c>
      <c r="I13" s="13">
        <v>162</v>
      </c>
      <c r="J13" s="13">
        <v>172</v>
      </c>
      <c r="K13" s="13">
        <v>135</v>
      </c>
      <c r="L13" s="13">
        <v>46</v>
      </c>
      <c r="M13" s="13">
        <v>103</v>
      </c>
      <c r="N13" s="13">
        <v>185</v>
      </c>
      <c r="O13" s="13">
        <v>34</v>
      </c>
      <c r="P13" s="13">
        <v>64</v>
      </c>
      <c r="Q13" s="13">
        <v>141</v>
      </c>
      <c r="R13" s="13">
        <v>79</v>
      </c>
      <c r="S13" s="13">
        <v>325</v>
      </c>
      <c r="T13" s="13">
        <v>224</v>
      </c>
      <c r="U13" s="13">
        <v>276</v>
      </c>
      <c r="V13" s="13">
        <v>271</v>
      </c>
      <c r="W13" s="13">
        <v>272</v>
      </c>
      <c r="X13" s="13">
        <v>262</v>
      </c>
      <c r="Y13" s="13">
        <v>249</v>
      </c>
      <c r="Z13" s="13">
        <v>273</v>
      </c>
      <c r="AA13" s="13">
        <v>269</v>
      </c>
      <c r="AB13" s="13">
        <v>172</v>
      </c>
      <c r="AC13" s="13">
        <v>90</v>
      </c>
      <c r="AD13" s="13">
        <v>113</v>
      </c>
      <c r="AE13" s="13">
        <v>177</v>
      </c>
      <c r="AF13" s="13">
        <v>126</v>
      </c>
      <c r="AG13" s="13">
        <v>18</v>
      </c>
      <c r="AH13" s="13">
        <v>34</v>
      </c>
      <c r="AI13" s="13">
        <v>92</v>
      </c>
      <c r="AJ13" s="13">
        <v>148</v>
      </c>
      <c r="AK13" s="13">
        <v>152</v>
      </c>
      <c r="AL13" s="13">
        <v>191</v>
      </c>
      <c r="AM13" s="13">
        <v>182</v>
      </c>
      <c r="AN13" s="13">
        <v>145</v>
      </c>
      <c r="AO13" s="13">
        <v>146</v>
      </c>
      <c r="AP13" s="13">
        <v>145</v>
      </c>
      <c r="AQ13" s="13">
        <v>139</v>
      </c>
      <c r="AR13" s="13">
        <v>150</v>
      </c>
      <c r="AS13" s="14">
        <v>49</v>
      </c>
      <c r="AT13" s="14">
        <v>86</v>
      </c>
      <c r="AU13" s="14">
        <v>86</v>
      </c>
      <c r="AV13" s="13">
        <v>60</v>
      </c>
      <c r="AW13" s="13">
        <v>62</v>
      </c>
      <c r="AX13" s="1">
        <f>SUM(D13:AW13)</f>
        <v>6571</v>
      </c>
    </row>
    <row r="31" ht="15">
      <c r="B31" s="1"/>
    </row>
    <row r="62" ht="15">
      <c r="B62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Abbott</dc:creator>
  <cp:keywords/>
  <dc:description/>
  <cp:lastModifiedBy>Tom Abbott</cp:lastModifiedBy>
  <dcterms:created xsi:type="dcterms:W3CDTF">2014-05-14T05:01:25Z</dcterms:created>
  <dcterms:modified xsi:type="dcterms:W3CDTF">2014-05-30T01:40:54Z</dcterms:modified>
  <cp:category/>
  <cp:version/>
  <cp:contentType/>
  <cp:contentStatus/>
</cp:coreProperties>
</file>